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r Lopez\Desktop\"/>
    </mc:Choice>
  </mc:AlternateContent>
  <bookViews>
    <workbookView xWindow="0" yWindow="0" windowWidth="20490" windowHeight="7755" activeTab="2"/>
  </bookViews>
  <sheets>
    <sheet name="PREGUNTAS " sheetId="1" r:id="rId1"/>
    <sheet name="EJERCICIO 1" sheetId="2" r:id="rId2"/>
    <sheet name="EJERCICIO 2" sheetId="3" r:id="rId3"/>
    <sheet name="EJERCICIO 3" sheetId="4" r:id="rId4"/>
    <sheet name="EJERCICIO 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Q8" i="2"/>
  <c r="R7" i="2"/>
  <c r="Q6" i="2"/>
  <c r="K29" i="2"/>
  <c r="K30" i="2" l="1"/>
  <c r="K31" i="2" s="1"/>
</calcChain>
</file>

<file path=xl/sharedStrings.xml><?xml version="1.0" encoding="utf-8"?>
<sst xmlns="http://schemas.openxmlformats.org/spreadsheetml/2006/main" count="60" uniqueCount="60">
  <si>
    <t>1. ¿Para qué sirven los soportes contables?</t>
  </si>
  <si>
    <t xml:space="preserve">EVALUACIÓN III PERIODO </t>
  </si>
  <si>
    <t>2. ¿Cuál es la importancia de una factura?</t>
  </si>
  <si>
    <t>RÉGIMEN COMÚN</t>
  </si>
  <si>
    <t>RESOLUCIÓN FACTURACIÓN DIAN</t>
  </si>
  <si>
    <t>No 18762000837678 Expedición: 2018-05-02</t>
  </si>
  <si>
    <t>AUTORIZADO DEL 1 - 1000</t>
  </si>
  <si>
    <t>ACTIVIDAD ECONÓMICA: 4631</t>
  </si>
  <si>
    <t xml:space="preserve"> NIT: 900.857.602 - 7</t>
  </si>
  <si>
    <t>TELEFONO: 3 046484463</t>
  </si>
  <si>
    <t>CONCEPTO DE:</t>
  </si>
  <si>
    <t>FECHA DE FACTURA:</t>
  </si>
  <si>
    <t>FECHA DE VENCIMIENTO:</t>
  </si>
  <si>
    <t>REFERENCIA</t>
  </si>
  <si>
    <t>DESCRIPCION</t>
  </si>
  <si>
    <t>CANTIDAD</t>
  </si>
  <si>
    <t>VALOR UNIDAD</t>
  </si>
  <si>
    <t xml:space="preserve">VALOR TOTAL </t>
  </si>
  <si>
    <t>FORMA DE PAGO 30 DÍAS</t>
  </si>
  <si>
    <t xml:space="preserve">SUBTOTAL </t>
  </si>
  <si>
    <t>IVA</t>
  </si>
  <si>
    <t>TOTAL:</t>
  </si>
  <si>
    <t xml:space="preserve">                                  Para todos los efectos legales esta factura se asimila a una letra de cambio Artículo 774 DEL Código de comercio.</t>
  </si>
  <si>
    <t xml:space="preserve">     Los intereses por mora se cobrarán a la tasa máxima legal permitida a partir de su fecha de vencimiento.</t>
  </si>
  <si>
    <t>APROBADO</t>
  </si>
  <si>
    <t>FIRMA Y SELLO CLIENTE</t>
  </si>
  <si>
    <t>CENTRO DE TECNOLOGÍA ENGATIVA   S.A.S</t>
  </si>
  <si>
    <t>DIRECCION : CR 66 A 102 - 05</t>
  </si>
  <si>
    <t>CLIENTE:  OSCAR LÓPEZ</t>
  </si>
  <si>
    <t xml:space="preserve">FORMA DE PAGO: CHEQUE </t>
  </si>
  <si>
    <t xml:space="preserve">N° CHEQUE: 2409564783-3 </t>
  </si>
  <si>
    <t xml:space="preserve">NIT:   94506700-4   </t>
  </si>
  <si>
    <t>DIRECCIÓN: calle 45 #35 67</t>
  </si>
  <si>
    <t>Compra de un computador</t>
  </si>
  <si>
    <t xml:space="preserve">COMPUTADOR LENOVO </t>
  </si>
  <si>
    <r>
      <t xml:space="preserve">3. Compra un pc  $980.000 en efectivo, IVA 19% Paga con cheque. </t>
    </r>
    <r>
      <rPr>
        <sz val="18"/>
        <color rgb="FFFF0000"/>
        <rFont val="Calibri"/>
        <family val="2"/>
        <scheme val="minor"/>
      </rPr>
      <t xml:space="preserve">Factura – cheque – Contabilización </t>
    </r>
  </si>
  <si>
    <t>C.T.E</t>
  </si>
  <si>
    <t xml:space="preserve">MARCELA REINA </t>
  </si>
  <si>
    <t xml:space="preserve">DEISY MORENO </t>
  </si>
  <si>
    <t>Cheque No</t>
  </si>
  <si>
    <t>193-PALOQUEMADO  BOGOTA D.C</t>
  </si>
  <si>
    <t>CALLE 19 No 24-45</t>
  </si>
  <si>
    <t>Paguese a:</t>
  </si>
  <si>
    <t>La suma de:</t>
  </si>
  <si>
    <t>Firma</t>
  </si>
  <si>
    <t xml:space="preserve">2409564783-3 </t>
  </si>
  <si>
    <t xml:space="preserve">CENTRO DE TECNOLOGÍA ENGATIVA </t>
  </si>
  <si>
    <t>UN MILLO CIENTO SESENTA Y SEIS MIL DOSCIENTOS  M/CTE</t>
  </si>
  <si>
    <t>OSCAR LÓPEZ C.</t>
  </si>
  <si>
    <t>CÓDIGO</t>
  </si>
  <si>
    <t xml:space="preserve">CUENTA </t>
  </si>
  <si>
    <t xml:space="preserve">DEBE </t>
  </si>
  <si>
    <t xml:space="preserve">HABER </t>
  </si>
  <si>
    <t xml:space="preserve">EQUIPOS DE OFICINA </t>
  </si>
  <si>
    <t>IMPUESTO SOBRE LAS VENTAS POR PAGAR</t>
  </si>
  <si>
    <t>BANCOS</t>
  </si>
  <si>
    <t xml:space="preserve">TOTALES </t>
  </si>
  <si>
    <r>
      <t xml:space="preserve">2. Vende mercancías $150.000 (Recibo de caja). </t>
    </r>
    <r>
      <rPr>
        <sz val="11"/>
        <color rgb="FFFF0000"/>
        <rFont val="Calibri"/>
        <family val="2"/>
        <scheme val="minor"/>
      </rPr>
      <t xml:space="preserve">RECIBO DE CAJA + CONTABILIZACIÓN </t>
    </r>
  </si>
  <si>
    <r>
      <t>3. Vende mercancías $8.000.000, paga el 50% en efectivo, (FACTURA ) y el resto con cheque.(Cheque)</t>
    </r>
    <r>
      <rPr>
        <sz val="11"/>
        <color rgb="FFFF0000"/>
        <rFont val="Calibri"/>
        <family val="2"/>
        <scheme val="minor"/>
      </rPr>
      <t xml:space="preserve"> FACTURA - CHEQUE - CONTABILIZACIÓN</t>
    </r>
  </si>
  <si>
    <r>
      <t xml:space="preserve">4. Compra mercancías  por $2.000.000, paga el 50 % en efectivo(Recibo de caja), y el resto a 30 días </t>
    </r>
    <r>
      <rPr>
        <sz val="11"/>
        <color rgb="FFFF0000"/>
        <rFont val="Calibri"/>
        <family val="2"/>
        <scheme val="minor"/>
      </rPr>
      <t xml:space="preserve">RECIBO DE CAJA - CONTABILIZACIÓN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</si>
</sst>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_);[Red]\(&quot;$&quot;\ #,##0.00\)"/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(&quot;$&quot;\ * #,##0_);_(&quot;$&quot;\ * \(#,##0\);_(&quot;$&quot;\ * &quot;-&quot;??_);_(@_)"/>
    <numFmt numFmtId="166" formatCode="&quot;$&quot;#,##0;[Red]&quot;$&quot;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indexed="8"/>
      <name val="Tekton Pro Bold"/>
    </font>
    <font>
      <b/>
      <sz val="10"/>
      <name val="Arial Black"/>
      <family val="2"/>
    </font>
    <font>
      <sz val="11"/>
      <name val="Calibri"/>
      <family val="2"/>
    </font>
    <font>
      <sz val="11"/>
      <name val="Tekton Pro Bold"/>
    </font>
    <font>
      <b/>
      <sz val="9"/>
      <name val="Baskerville Old Face"/>
      <family val="1"/>
    </font>
    <font>
      <sz val="9"/>
      <name val="Baskerville Old Face"/>
      <family val="1"/>
    </font>
    <font>
      <b/>
      <sz val="11"/>
      <color indexed="8"/>
      <name val="Tekton Pro Bold"/>
    </font>
    <font>
      <sz val="9"/>
      <name val="Tekton Pro Bold"/>
    </font>
    <font>
      <b/>
      <sz val="10"/>
      <color indexed="8"/>
      <name val="Baskerville Old Face"/>
      <family val="1"/>
    </font>
    <font>
      <b/>
      <sz val="16"/>
      <color indexed="8"/>
      <name val="Baskerville Old Face"/>
      <family val="1"/>
    </font>
    <font>
      <b/>
      <sz val="10"/>
      <name val="Tekton Pro Bold"/>
    </font>
    <font>
      <b/>
      <sz val="11"/>
      <color indexed="8"/>
      <name val="Arial Black"/>
      <family val="2"/>
    </font>
    <font>
      <b/>
      <sz val="14"/>
      <color indexed="8"/>
      <name val="Tekton Pro Bold"/>
    </font>
    <font>
      <sz val="11"/>
      <color indexed="8"/>
      <name val="Calibri"/>
      <family val="2"/>
    </font>
    <font>
      <sz val="14"/>
      <color indexed="8"/>
      <name val="Tekton Pro Bold"/>
    </font>
    <font>
      <b/>
      <sz val="14"/>
      <name val="Tekton Pro Bold"/>
    </font>
    <font>
      <b/>
      <sz val="11"/>
      <color indexed="9"/>
      <name val="Tekton Pro Bold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72"/>
      <color rgb="FF7030A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7"/>
      </right>
      <top style="thin">
        <color indexed="64"/>
      </top>
      <bottom/>
      <diagonal/>
    </border>
    <border>
      <left style="thin">
        <color indexed="5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</cellStyleXfs>
  <cellXfs count="137">
    <xf numFmtId="0" fontId="0" fillId="0" borderId="0" xfId="0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Border="1"/>
    <xf numFmtId="0" fontId="7" fillId="0" borderId="7" xfId="0" applyFont="1" applyBorder="1"/>
    <xf numFmtId="0" fontId="8" fillId="0" borderId="0" xfId="0" applyFont="1" applyBorder="1"/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7" xfId="0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/>
    <xf numFmtId="164" fontId="21" fillId="0" borderId="0" xfId="3" applyNumberFormat="1" applyFont="1" applyBorder="1"/>
    <xf numFmtId="0" fontId="22" fillId="0" borderId="9" xfId="2" applyFont="1" applyBorder="1"/>
    <xf numFmtId="0" fontId="22" fillId="0" borderId="12" xfId="2" applyFont="1" applyBorder="1"/>
    <xf numFmtId="0" fontId="22" fillId="0" borderId="13" xfId="2" applyFont="1" applyBorder="1"/>
    <xf numFmtId="0" fontId="22" fillId="0" borderId="0" xfId="2" applyFont="1" applyBorder="1"/>
    <xf numFmtId="0" fontId="7" fillId="0" borderId="0" xfId="0" applyFont="1" applyFill="1" applyBorder="1"/>
    <xf numFmtId="44" fontId="23" fillId="2" borderId="2" xfId="4" applyFont="1" applyFill="1" applyBorder="1" applyAlignment="1"/>
    <xf numFmtId="0" fontId="23" fillId="2" borderId="8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17" fontId="13" fillId="3" borderId="14" xfId="0" applyNumberFormat="1" applyFont="1" applyFill="1" applyBorder="1"/>
    <xf numFmtId="0" fontId="7" fillId="3" borderId="15" xfId="0" applyFont="1" applyFill="1" applyBorder="1"/>
    <xf numFmtId="0" fontId="13" fillId="3" borderId="14" xfId="0" applyFont="1" applyFill="1" applyBorder="1"/>
    <xf numFmtId="165" fontId="13" fillId="3" borderId="14" xfId="4" applyNumberFormat="1" applyFont="1" applyFill="1" applyBorder="1"/>
    <xf numFmtId="17" fontId="13" fillId="0" borderId="14" xfId="0" applyNumberFormat="1" applyFont="1" applyBorder="1"/>
    <xf numFmtId="0" fontId="13" fillId="0" borderId="15" xfId="0" applyFont="1" applyBorder="1"/>
    <xf numFmtId="0" fontId="7" fillId="0" borderId="16" xfId="0" applyFont="1" applyBorder="1"/>
    <xf numFmtId="0" fontId="7" fillId="0" borderId="15" xfId="0" applyFont="1" applyBorder="1"/>
    <xf numFmtId="165" fontId="13" fillId="0" borderId="15" xfId="4" applyNumberFormat="1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/>
    <xf numFmtId="165" fontId="13" fillId="0" borderId="14" xfId="4" applyNumberFormat="1" applyFont="1" applyBorder="1"/>
    <xf numFmtId="17" fontId="13" fillId="3" borderId="15" xfId="0" applyNumberFormat="1" applyFont="1" applyFill="1" applyBorder="1"/>
    <xf numFmtId="42" fontId="7" fillId="0" borderId="7" xfId="5" applyFont="1" applyBorder="1"/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3" fillId="0" borderId="16" xfId="0" applyFont="1" applyBorder="1"/>
    <xf numFmtId="17" fontId="13" fillId="3" borderId="17" xfId="0" applyNumberFormat="1" applyFont="1" applyFill="1" applyBorder="1"/>
    <xf numFmtId="17" fontId="13" fillId="3" borderId="11" xfId="0" applyNumberFormat="1" applyFont="1" applyFill="1" applyBorder="1"/>
    <xf numFmtId="0" fontId="13" fillId="0" borderId="18" xfId="0" applyFont="1" applyBorder="1"/>
    <xf numFmtId="0" fontId="7" fillId="0" borderId="19" xfId="0" applyFont="1" applyBorder="1"/>
    <xf numFmtId="0" fontId="13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66" fontId="13" fillId="0" borderId="22" xfId="0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13" fillId="0" borderId="2" xfId="0" applyFont="1" applyBorder="1"/>
    <xf numFmtId="9" fontId="13" fillId="0" borderId="10" xfId="0" applyNumberFormat="1" applyFont="1" applyBorder="1"/>
    <xf numFmtId="0" fontId="7" fillId="0" borderId="2" xfId="0" applyFont="1" applyBorder="1"/>
    <xf numFmtId="166" fontId="13" fillId="0" borderId="2" xfId="0" applyNumberFormat="1" applyFont="1" applyBorder="1"/>
    <xf numFmtId="0" fontId="13" fillId="0" borderId="17" xfId="0" applyFont="1" applyBorder="1"/>
    <xf numFmtId="0" fontId="7" fillId="0" borderId="13" xfId="0" applyFont="1" applyBorder="1"/>
    <xf numFmtId="0" fontId="7" fillId="0" borderId="17" xfId="0" applyFont="1" applyBorder="1"/>
    <xf numFmtId="166" fontId="13" fillId="0" borderId="17" xfId="5" applyNumberFormat="1" applyFont="1" applyBorder="1"/>
    <xf numFmtId="0" fontId="7" fillId="0" borderId="6" xfId="0" applyFont="1" applyBorder="1" applyAlignment="1"/>
    <xf numFmtId="0" fontId="7" fillId="0" borderId="0" xfId="0" applyFont="1" applyBorder="1" applyAlignment="1"/>
    <xf numFmtId="0" fontId="7" fillId="0" borderId="7" xfId="0" applyFont="1" applyBorder="1" applyAlignment="1"/>
    <xf numFmtId="0" fontId="13" fillId="0" borderId="19" xfId="0" applyFont="1" applyBorder="1"/>
    <xf numFmtId="165" fontId="7" fillId="0" borderId="0" xfId="0" applyNumberFormat="1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22" fillId="0" borderId="9" xfId="2" applyFont="1" applyBorder="1" applyAlignment="1"/>
    <xf numFmtId="0" fontId="22" fillId="0" borderId="10" xfId="2" applyFont="1" applyBorder="1" applyAlignment="1"/>
    <xf numFmtId="0" fontId="22" fillId="4" borderId="8" xfId="2" applyFont="1" applyFill="1" applyBorder="1"/>
    <xf numFmtId="0" fontId="22" fillId="4" borderId="9" xfId="2" applyFont="1" applyFill="1" applyBorder="1" applyAlignment="1"/>
    <xf numFmtId="0" fontId="22" fillId="4" borderId="11" xfId="2" applyFont="1" applyFill="1" applyBorder="1"/>
    <xf numFmtId="0" fontId="22" fillId="4" borderId="12" xfId="2" applyFont="1" applyFill="1" applyBorder="1"/>
    <xf numFmtId="0" fontId="0" fillId="3" borderId="26" xfId="0" applyFill="1" applyBorder="1"/>
    <xf numFmtId="0" fontId="0" fillId="3" borderId="27" xfId="0" applyFill="1" applyBorder="1" applyAlignment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0" xfId="0" applyFill="1" applyBorder="1" applyAlignment="1"/>
    <xf numFmtId="0" fontId="0" fillId="3" borderId="0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3" xfId="0" applyFill="1" applyBorder="1" applyAlignment="1"/>
    <xf numFmtId="0" fontId="0" fillId="3" borderId="33" xfId="0" applyFill="1" applyBorder="1"/>
    <xf numFmtId="0" fontId="0" fillId="3" borderId="0" xfId="0" applyFill="1" applyBorder="1" applyAlignment="1">
      <alignment horizontal="center"/>
    </xf>
    <xf numFmtId="0" fontId="0" fillId="3" borderId="32" xfId="0" applyFill="1" applyBorder="1"/>
    <xf numFmtId="0" fontId="0" fillId="3" borderId="34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/>
    <xf numFmtId="165" fontId="0" fillId="0" borderId="2" xfId="0" applyNumberFormat="1" applyBorder="1"/>
    <xf numFmtId="0" fontId="5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8" fontId="0" fillId="3" borderId="32" xfId="0" applyNumberForma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2" fillId="0" borderId="8" xfId="2" applyFont="1" applyBorder="1" applyAlignment="1">
      <alignment horizontal="center"/>
    </xf>
    <xf numFmtId="0" fontId="22" fillId="0" borderId="9" xfId="2" applyFont="1" applyBorder="1" applyAlignment="1">
      <alignment horizontal="center"/>
    </xf>
    <xf numFmtId="14" fontId="22" fillId="0" borderId="9" xfId="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7" fontId="13" fillId="3" borderId="15" xfId="0" applyNumberFormat="1" applyFont="1" applyFill="1" applyBorder="1" applyAlignment="1">
      <alignment horizontal="center"/>
    </xf>
    <xf numFmtId="17" fontId="13" fillId="3" borderId="0" xfId="0" applyNumberFormat="1" applyFont="1" applyFill="1" applyBorder="1" applyAlignment="1">
      <alignment horizontal="center"/>
    </xf>
    <xf numFmtId="17" fontId="13" fillId="3" borderId="16" xfId="0" applyNumberFormat="1" applyFont="1" applyFill="1" applyBorder="1" applyAlignment="1">
      <alignment horizontal="center"/>
    </xf>
    <xf numFmtId="17" fontId="13" fillId="3" borderId="11" xfId="0" applyNumberFormat="1" applyFont="1" applyFill="1" applyBorder="1" applyAlignment="1">
      <alignment horizontal="center"/>
    </xf>
    <xf numFmtId="17" fontId="13" fillId="3" borderId="12" xfId="0" applyNumberFormat="1" applyFont="1" applyFill="1" applyBorder="1" applyAlignment="1">
      <alignment horizontal="center"/>
    </xf>
    <xf numFmtId="17" fontId="13" fillId="3" borderId="13" xfId="0" applyNumberFormat="1" applyFont="1" applyFill="1" applyBorder="1" applyAlignment="1">
      <alignment horizontal="center"/>
    </xf>
    <xf numFmtId="44" fontId="23" fillId="2" borderId="8" xfId="4" applyFont="1" applyFill="1" applyBorder="1" applyAlignment="1">
      <alignment horizontal="center"/>
    </xf>
    <xf numFmtId="44" fontId="23" fillId="2" borderId="9" xfId="4" applyFont="1" applyFill="1" applyBorder="1" applyAlignment="1">
      <alignment horizontal="center"/>
    </xf>
    <xf numFmtId="44" fontId="23" fillId="2" borderId="10" xfId="4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165" fontId="13" fillId="3" borderId="15" xfId="4" applyNumberFormat="1" applyFont="1" applyFill="1" applyBorder="1" applyAlignment="1">
      <alignment horizontal="center"/>
    </xf>
    <xf numFmtId="165" fontId="13" fillId="3" borderId="16" xfId="4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6">
    <cellStyle name="Encabezado 1" xfId="2" builtinId="16"/>
    <cellStyle name="Millares [0] 2" xfId="3"/>
    <cellStyle name="Moneda" xfId="1" builtinId="4"/>
    <cellStyle name="Moneda [0] 2" xfId="5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133350</xdr:rowOff>
    </xdr:to>
    <xdr:sp macro="" textlink="">
      <xdr:nvSpPr>
        <xdr:cNvPr id="2" name="AutoShape 2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:a16="http://schemas.microsoft.com/office/drawing/2014/main" xmlns="" id="{00000000-0008-0000-1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113347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295275</xdr:colOff>
      <xdr:row>9</xdr:row>
      <xdr:rowOff>66675</xdr:rowOff>
    </xdr:to>
    <xdr:sp macro="" textlink="">
      <xdr:nvSpPr>
        <xdr:cNvPr id="3" name="AutoShape 4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:a16="http://schemas.microsoft.com/office/drawing/2014/main" xmlns="" id="{00000000-0008-0000-1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344650" y="1343025"/>
          <a:ext cx="295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23812</xdr:colOff>
      <xdr:row>5</xdr:row>
      <xdr:rowOff>47624</xdr:rowOff>
    </xdr:from>
    <xdr:to>
      <xdr:col>11</xdr:col>
      <xdr:colOff>47625</xdr:colOff>
      <xdr:row>8</xdr:row>
      <xdr:rowOff>0</xdr:rowOff>
    </xdr:to>
    <xdr:sp macro="" textlink="">
      <xdr:nvSpPr>
        <xdr:cNvPr id="4" name="15 Rectángulo redondeado">
          <a:extLst>
            <a:ext uri="{FF2B5EF4-FFF2-40B4-BE49-F238E27FC236}">
              <a16:creationId xmlns:a16="http://schemas.microsoft.com/office/drawing/2014/main" xmlns="" id="{00000000-0008-0000-1500-000019000000}"/>
            </a:ext>
          </a:extLst>
        </xdr:cNvPr>
        <xdr:cNvSpPr/>
      </xdr:nvSpPr>
      <xdr:spPr>
        <a:xfrm>
          <a:off x="18035587" y="914399"/>
          <a:ext cx="1766888" cy="771526"/>
        </a:xfrm>
        <a:prstGeom prst="roundRect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FACTURA DE COMPRA</a:t>
          </a:r>
        </a:p>
        <a:p>
          <a:pPr algn="ctr"/>
          <a:endParaRPr lang="es-ES" sz="1400"/>
        </a:p>
      </xdr:txBody>
    </xdr:sp>
    <xdr:clientData/>
  </xdr:twoCellAnchor>
  <xdr:twoCellAnchor editAs="oneCell">
    <xdr:from>
      <xdr:col>0</xdr:col>
      <xdr:colOff>412750</xdr:colOff>
      <xdr:row>54</xdr:row>
      <xdr:rowOff>50800</xdr:rowOff>
    </xdr:from>
    <xdr:to>
      <xdr:col>3</xdr:col>
      <xdr:colOff>242847</xdr:colOff>
      <xdr:row>57</xdr:row>
      <xdr:rowOff>158750</xdr:rowOff>
    </xdr:to>
    <xdr:pic>
      <xdr:nvPicPr>
        <xdr:cNvPr id="5" name="Imagen 28" descr="Resultado de imagen para codigo de barras de un cheque">
          <a:extLst>
            <a:ext uri="{FF2B5EF4-FFF2-40B4-BE49-F238E27FC236}">
              <a16:creationId xmlns:a16="http://schemas.microsoft.com/office/drawing/2014/main" xmlns="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1036300"/>
          <a:ext cx="2116097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5" sqref="A5:I13"/>
    </sheetView>
  </sheetViews>
  <sheetFormatPr baseColWidth="10" defaultRowHeight="15"/>
  <sheetData>
    <row r="1" spans="1:9">
      <c r="A1" s="101" t="s">
        <v>1</v>
      </c>
      <c r="B1" s="101"/>
      <c r="C1" s="101"/>
      <c r="D1" s="101"/>
      <c r="E1" s="101"/>
      <c r="F1" s="101"/>
      <c r="G1" s="101"/>
      <c r="H1" s="101"/>
      <c r="I1" s="101"/>
    </row>
    <row r="2" spans="1:9">
      <c r="A2" s="101"/>
      <c r="B2" s="101"/>
      <c r="C2" s="101"/>
      <c r="D2" s="101"/>
      <c r="E2" s="101"/>
      <c r="F2" s="101"/>
      <c r="G2" s="101"/>
      <c r="H2" s="101"/>
      <c r="I2" s="101"/>
    </row>
    <row r="3" spans="1:9">
      <c r="A3" s="101"/>
      <c r="B3" s="101"/>
      <c r="C3" s="101"/>
      <c r="D3" s="101"/>
      <c r="E3" s="101"/>
      <c r="F3" s="101"/>
      <c r="G3" s="101"/>
      <c r="H3" s="101"/>
      <c r="I3" s="101"/>
    </row>
    <row r="4" spans="1:9">
      <c r="A4" s="102" t="s">
        <v>0</v>
      </c>
      <c r="B4" s="102"/>
      <c r="C4" s="102"/>
      <c r="D4" s="102"/>
      <c r="E4" s="102"/>
      <c r="F4" s="102"/>
      <c r="G4" s="102"/>
      <c r="H4" s="102"/>
      <c r="I4" s="102"/>
    </row>
    <row r="5" spans="1:9">
      <c r="A5" s="103"/>
      <c r="B5" s="103"/>
      <c r="C5" s="103"/>
      <c r="D5" s="103"/>
      <c r="E5" s="103"/>
      <c r="F5" s="103"/>
      <c r="G5" s="103"/>
      <c r="H5" s="103"/>
      <c r="I5" s="103"/>
    </row>
    <row r="6" spans="1:9">
      <c r="A6" s="103"/>
      <c r="B6" s="103"/>
      <c r="C6" s="103"/>
      <c r="D6" s="103"/>
      <c r="E6" s="103"/>
      <c r="F6" s="103"/>
      <c r="G6" s="103"/>
      <c r="H6" s="103"/>
      <c r="I6" s="103"/>
    </row>
    <row r="7" spans="1:9">
      <c r="A7" s="103"/>
      <c r="B7" s="103"/>
      <c r="C7" s="103"/>
      <c r="D7" s="103"/>
      <c r="E7" s="103"/>
      <c r="F7" s="103"/>
      <c r="G7" s="103"/>
      <c r="H7" s="103"/>
      <c r="I7" s="103"/>
    </row>
    <row r="8" spans="1:9">
      <c r="A8" s="103"/>
      <c r="B8" s="103"/>
      <c r="C8" s="103"/>
      <c r="D8" s="103"/>
      <c r="E8" s="103"/>
      <c r="F8" s="103"/>
      <c r="G8" s="103"/>
      <c r="H8" s="103"/>
      <c r="I8" s="103"/>
    </row>
    <row r="9" spans="1:9">
      <c r="A9" s="102" t="s">
        <v>2</v>
      </c>
      <c r="B9" s="102"/>
      <c r="C9" s="102"/>
      <c r="D9" s="102"/>
      <c r="E9" s="102"/>
      <c r="F9" s="102"/>
      <c r="G9" s="102"/>
      <c r="H9" s="102"/>
      <c r="I9" s="102"/>
    </row>
    <row r="10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spans="1:9">
      <c r="A13" s="103"/>
      <c r="B13" s="103"/>
      <c r="C13" s="103"/>
      <c r="D13" s="103"/>
      <c r="E13" s="103"/>
      <c r="F13" s="103"/>
      <c r="G13" s="103"/>
      <c r="H13" s="103"/>
      <c r="I13" s="103"/>
    </row>
  </sheetData>
  <mergeCells count="5">
    <mergeCell ref="A1:I3"/>
    <mergeCell ref="A4:I4"/>
    <mergeCell ref="A5:I8"/>
    <mergeCell ref="A9:I9"/>
    <mergeCell ref="A10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opLeftCell="B1" zoomScale="70" zoomScaleNormal="70" workbookViewId="0">
      <selection activeCell="N20" sqref="N20"/>
    </sheetView>
  </sheetViews>
  <sheetFormatPr baseColWidth="10" defaultRowHeight="15"/>
  <cols>
    <col min="10" max="10" width="22.140625" customWidth="1"/>
    <col min="11" max="11" width="16.5703125" bestFit="1" customWidth="1"/>
    <col min="15" max="15" width="15.85546875" bestFit="1" customWidth="1"/>
    <col min="16" max="16" width="44.42578125" bestFit="1" customWidth="1"/>
    <col min="17" max="18" width="13.140625" bestFit="1" customWidth="1"/>
  </cols>
  <sheetData>
    <row r="1" spans="1:18" ht="23.25">
      <c r="A1" s="119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8" ht="15.75" thickBot="1"/>
    <row r="3" spans="1:18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8" ht="15" customHeight="1">
      <c r="A4" s="4"/>
      <c r="B4" s="112" t="s">
        <v>36</v>
      </c>
      <c r="C4" s="112"/>
      <c r="D4" s="112"/>
      <c r="E4" s="5"/>
      <c r="F4" s="5"/>
      <c r="G4" s="5"/>
      <c r="H4" s="5"/>
      <c r="I4" s="5"/>
      <c r="J4" s="5"/>
      <c r="K4" s="5"/>
      <c r="L4" s="6"/>
      <c r="O4" s="100" t="s">
        <v>49</v>
      </c>
      <c r="P4" s="100" t="s">
        <v>50</v>
      </c>
      <c r="Q4" s="100" t="s">
        <v>51</v>
      </c>
      <c r="R4" s="100" t="s">
        <v>52</v>
      </c>
    </row>
    <row r="5" spans="1:18" ht="15.75" customHeight="1">
      <c r="A5" s="4"/>
      <c r="B5" s="112"/>
      <c r="C5" s="112"/>
      <c r="D5" s="112"/>
      <c r="E5" s="7" t="s">
        <v>3</v>
      </c>
      <c r="F5" s="8"/>
      <c r="G5" s="9"/>
      <c r="H5" s="10"/>
      <c r="I5" s="10"/>
      <c r="J5" s="11"/>
      <c r="K5" s="12"/>
      <c r="L5" s="13"/>
      <c r="O5" s="97">
        <v>1524</v>
      </c>
      <c r="P5" s="96" t="s">
        <v>53</v>
      </c>
      <c r="Q5" s="98">
        <v>980000</v>
      </c>
      <c r="R5" s="96"/>
    </row>
    <row r="6" spans="1:18" ht="20.25" customHeight="1">
      <c r="A6" s="4"/>
      <c r="B6" s="112"/>
      <c r="C6" s="112"/>
      <c r="D6" s="112"/>
      <c r="E6" s="7" t="s">
        <v>4</v>
      </c>
      <c r="F6" s="8"/>
      <c r="G6" s="9"/>
      <c r="H6" s="10"/>
      <c r="I6" s="15"/>
      <c r="J6" s="16"/>
      <c r="K6" s="17"/>
      <c r="L6" s="13"/>
      <c r="O6" s="97">
        <v>2408</v>
      </c>
      <c r="P6" s="96" t="s">
        <v>54</v>
      </c>
      <c r="Q6" s="99">
        <f>Q5*19%</f>
        <v>186200</v>
      </c>
      <c r="R6" s="96"/>
    </row>
    <row r="7" spans="1:18" ht="15.75" customHeight="1">
      <c r="A7" s="4"/>
      <c r="B7" s="112"/>
      <c r="C7" s="112"/>
      <c r="D7" s="112"/>
      <c r="E7" s="7" t="s">
        <v>5</v>
      </c>
      <c r="F7" s="8"/>
      <c r="G7" s="9"/>
      <c r="H7" s="10"/>
      <c r="I7" s="10"/>
      <c r="J7" s="10"/>
      <c r="K7" s="5"/>
      <c r="L7" s="6"/>
      <c r="O7" s="97">
        <v>1110</v>
      </c>
      <c r="P7" s="96" t="s">
        <v>55</v>
      </c>
      <c r="Q7" s="96"/>
      <c r="R7" s="99">
        <f>Q5+Q6</f>
        <v>1166200</v>
      </c>
    </row>
    <row r="8" spans="1:18" ht="15" customHeight="1">
      <c r="A8" s="4"/>
      <c r="B8" s="112"/>
      <c r="C8" s="112"/>
      <c r="D8" s="112"/>
      <c r="E8" s="18" t="s">
        <v>6</v>
      </c>
      <c r="F8" s="8"/>
      <c r="G8" s="9"/>
      <c r="H8" s="10"/>
      <c r="I8" s="10"/>
      <c r="J8" s="10"/>
      <c r="K8" s="5"/>
      <c r="L8" s="6"/>
      <c r="O8" s="108" t="s">
        <v>56</v>
      </c>
      <c r="P8" s="109"/>
      <c r="Q8" s="99">
        <f>SUM(Q5:Q7)</f>
        <v>1166200</v>
      </c>
      <c r="R8" s="98">
        <f>SUM(R5:R7)</f>
        <v>1166200</v>
      </c>
    </row>
    <row r="9" spans="1:18">
      <c r="A9" s="4"/>
      <c r="B9" s="5"/>
      <c r="C9" s="5"/>
      <c r="D9" s="5"/>
      <c r="E9" s="18" t="s">
        <v>7</v>
      </c>
      <c r="F9" s="8"/>
      <c r="G9" s="9"/>
      <c r="H9" s="10"/>
      <c r="I9" s="10"/>
      <c r="J9" s="10"/>
      <c r="K9" s="5"/>
      <c r="L9" s="6"/>
    </row>
    <row r="10" spans="1:18" ht="18.75">
      <c r="A10" s="4"/>
      <c r="B10" s="19" t="s">
        <v>26</v>
      </c>
      <c r="C10" s="20"/>
      <c r="D10" s="20"/>
      <c r="E10" s="5"/>
      <c r="F10" s="10"/>
      <c r="G10" s="10"/>
      <c r="H10" s="10"/>
      <c r="I10" s="10"/>
      <c r="J10" s="10"/>
      <c r="K10" s="5"/>
      <c r="L10" s="6"/>
    </row>
    <row r="11" spans="1:18" ht="18.75">
      <c r="A11" s="4"/>
      <c r="B11" s="20" t="s">
        <v>8</v>
      </c>
      <c r="C11" s="20"/>
      <c r="D11" s="20"/>
      <c r="E11" s="5"/>
      <c r="F11" s="5"/>
      <c r="G11" s="5"/>
      <c r="H11" s="5"/>
      <c r="I11" s="5"/>
      <c r="J11" s="5"/>
      <c r="K11" s="5"/>
      <c r="L11" s="6"/>
    </row>
    <row r="12" spans="1:18" ht="18.75">
      <c r="A12" s="4"/>
      <c r="B12" s="20" t="s">
        <v>27</v>
      </c>
      <c r="C12" s="20"/>
      <c r="D12" s="20"/>
      <c r="E12" s="5"/>
      <c r="F12" s="5"/>
      <c r="G12" s="5"/>
      <c r="H12" s="5"/>
      <c r="I12" s="5"/>
      <c r="J12" s="5"/>
      <c r="K12" s="5"/>
      <c r="L12" s="6"/>
    </row>
    <row r="13" spans="1:18" ht="18.75">
      <c r="A13" s="4"/>
      <c r="B13" s="20" t="s">
        <v>9</v>
      </c>
      <c r="C13" s="20"/>
      <c r="D13" s="20"/>
      <c r="E13" s="5"/>
      <c r="F13" s="5"/>
      <c r="G13" s="5"/>
      <c r="H13" s="5"/>
      <c r="I13" s="5"/>
      <c r="J13" s="5"/>
      <c r="K13" s="5"/>
      <c r="L13" s="6"/>
    </row>
    <row r="14" spans="1:18" ht="18">
      <c r="A14" s="4"/>
      <c r="B14" s="5"/>
      <c r="C14" s="14"/>
      <c r="D14" s="14"/>
      <c r="E14" s="14"/>
      <c r="F14" s="14"/>
      <c r="G14" s="5"/>
      <c r="H14" s="14"/>
      <c r="I14" s="14"/>
      <c r="J14" s="21"/>
      <c r="K14" s="22"/>
      <c r="L14" s="6"/>
    </row>
    <row r="15" spans="1:18" ht="18">
      <c r="A15" s="4"/>
      <c r="B15" s="78" t="s">
        <v>28</v>
      </c>
      <c r="C15" s="79"/>
      <c r="D15" s="79"/>
      <c r="E15" s="79"/>
      <c r="F15" s="76"/>
      <c r="G15" s="23" t="s">
        <v>29</v>
      </c>
      <c r="H15" s="23"/>
      <c r="I15" s="76"/>
      <c r="J15" s="76"/>
      <c r="K15" s="77"/>
      <c r="L15" s="6"/>
    </row>
    <row r="16" spans="1:18" ht="18">
      <c r="A16" s="4"/>
      <c r="B16" s="78" t="s">
        <v>31</v>
      </c>
      <c r="C16" s="79"/>
      <c r="D16" s="79"/>
      <c r="E16" s="79"/>
      <c r="F16" s="76"/>
      <c r="G16" s="76" t="s">
        <v>30</v>
      </c>
      <c r="H16" s="76"/>
      <c r="I16" s="76"/>
      <c r="J16" s="76"/>
      <c r="K16" s="77"/>
      <c r="L16" s="6"/>
    </row>
    <row r="17" spans="1:12" ht="18">
      <c r="A17" s="4"/>
      <c r="B17" s="80" t="s">
        <v>32</v>
      </c>
      <c r="C17" s="81"/>
      <c r="D17" s="81"/>
      <c r="E17" s="81"/>
      <c r="F17" s="24"/>
      <c r="G17" s="24"/>
      <c r="H17" s="24"/>
      <c r="I17" s="24"/>
      <c r="J17" s="24"/>
      <c r="K17" s="25"/>
      <c r="L17" s="6"/>
    </row>
    <row r="18" spans="1:12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6"/>
    </row>
    <row r="19" spans="1:12" ht="18">
      <c r="A19" s="4"/>
      <c r="B19" s="26" t="s">
        <v>10</v>
      </c>
      <c r="C19" s="26"/>
      <c r="D19" s="26"/>
      <c r="E19" s="26"/>
      <c r="F19" s="26" t="s">
        <v>11</v>
      </c>
      <c r="G19" s="26"/>
      <c r="H19" s="26"/>
      <c r="I19" s="26" t="s">
        <v>12</v>
      </c>
      <c r="J19" s="26"/>
      <c r="K19" s="26"/>
      <c r="L19" s="6"/>
    </row>
    <row r="20" spans="1:12" ht="18">
      <c r="A20" s="4"/>
      <c r="B20" s="116" t="s">
        <v>33</v>
      </c>
      <c r="C20" s="117"/>
      <c r="D20" s="117"/>
      <c r="E20" s="117"/>
      <c r="F20" s="118">
        <v>44062</v>
      </c>
      <c r="G20" s="117"/>
      <c r="H20" s="117"/>
      <c r="I20" s="118">
        <v>44093</v>
      </c>
      <c r="J20" s="117"/>
      <c r="K20" s="117"/>
      <c r="L20" s="6"/>
    </row>
    <row r="21" spans="1:12">
      <c r="A21" s="4"/>
      <c r="B21" s="27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>
      <c r="A22" s="4"/>
      <c r="B22" s="28" t="s">
        <v>13</v>
      </c>
      <c r="C22" s="126" t="s">
        <v>14</v>
      </c>
      <c r="D22" s="127"/>
      <c r="E22" s="127"/>
      <c r="F22" s="128"/>
      <c r="G22" s="29" t="s">
        <v>15</v>
      </c>
      <c r="H22" s="129" t="s">
        <v>16</v>
      </c>
      <c r="I22" s="130"/>
      <c r="J22" s="30"/>
      <c r="K22" s="31" t="s">
        <v>17</v>
      </c>
      <c r="L22" s="6"/>
    </row>
    <row r="23" spans="1:12">
      <c r="A23" s="4"/>
      <c r="B23" s="32"/>
      <c r="C23" s="131" t="s">
        <v>34</v>
      </c>
      <c r="D23" s="132"/>
      <c r="E23" s="132"/>
      <c r="F23" s="133"/>
      <c r="G23" s="33">
        <v>1</v>
      </c>
      <c r="H23" s="134">
        <v>980000</v>
      </c>
      <c r="I23" s="135"/>
      <c r="J23" s="34"/>
      <c r="K23" s="35">
        <v>980000</v>
      </c>
      <c r="L23" s="6"/>
    </row>
    <row r="24" spans="1:12">
      <c r="A24" s="4"/>
      <c r="B24" s="36"/>
      <c r="C24" s="37"/>
      <c r="D24" s="14"/>
      <c r="E24" s="14"/>
      <c r="F24" s="38"/>
      <c r="G24" s="39"/>
      <c r="H24" s="40"/>
      <c r="I24" s="41"/>
      <c r="J24" s="42"/>
      <c r="K24" s="43"/>
      <c r="L24" s="6"/>
    </row>
    <row r="25" spans="1:12">
      <c r="A25" s="4"/>
      <c r="B25" s="32"/>
      <c r="C25" s="120"/>
      <c r="D25" s="121"/>
      <c r="E25" s="121"/>
      <c r="F25" s="122"/>
      <c r="G25" s="44"/>
      <c r="H25" s="120"/>
      <c r="I25" s="122"/>
      <c r="J25" s="32"/>
      <c r="K25" s="32"/>
      <c r="L25" s="6"/>
    </row>
    <row r="26" spans="1:12">
      <c r="A26" s="4"/>
      <c r="B26" s="32"/>
      <c r="C26" s="120"/>
      <c r="D26" s="121"/>
      <c r="E26" s="121"/>
      <c r="F26" s="122"/>
      <c r="G26" s="44"/>
      <c r="H26" s="120"/>
      <c r="I26" s="122"/>
      <c r="J26" s="32"/>
      <c r="K26" s="32"/>
      <c r="L26" s="45"/>
    </row>
    <row r="27" spans="1:12">
      <c r="A27" s="4"/>
      <c r="B27" s="42"/>
      <c r="C27" s="37"/>
      <c r="D27" s="14"/>
      <c r="E27" s="14"/>
      <c r="F27" s="49"/>
      <c r="G27" s="39"/>
      <c r="H27" s="47"/>
      <c r="I27" s="48"/>
      <c r="J27" s="46"/>
      <c r="K27" s="46"/>
      <c r="L27" s="45"/>
    </row>
    <row r="28" spans="1:12">
      <c r="A28" s="4"/>
      <c r="B28" s="50"/>
      <c r="C28" s="123"/>
      <c r="D28" s="124"/>
      <c r="E28" s="124"/>
      <c r="F28" s="125"/>
      <c r="G28" s="51"/>
      <c r="H28" s="123"/>
      <c r="I28" s="125"/>
      <c r="J28" s="50"/>
      <c r="K28" s="50"/>
      <c r="L28" s="45"/>
    </row>
    <row r="29" spans="1:12">
      <c r="A29" s="4"/>
      <c r="B29" s="52" t="s">
        <v>18</v>
      </c>
      <c r="C29" s="53"/>
      <c r="D29" s="53"/>
      <c r="E29" s="53"/>
      <c r="F29" s="53"/>
      <c r="G29" s="53"/>
      <c r="H29" s="54" t="s">
        <v>19</v>
      </c>
      <c r="I29" s="55"/>
      <c r="J29" s="56"/>
      <c r="K29" s="57">
        <f>SUM(K23:K28)</f>
        <v>980000</v>
      </c>
      <c r="L29" s="6"/>
    </row>
    <row r="30" spans="1:12">
      <c r="A30" s="4"/>
      <c r="B30" s="58"/>
      <c r="C30" s="59"/>
      <c r="D30" s="59"/>
      <c r="E30" s="59"/>
      <c r="F30" s="59"/>
      <c r="G30" s="59"/>
      <c r="H30" s="60" t="s">
        <v>20</v>
      </c>
      <c r="I30" s="61">
        <v>0.19</v>
      </c>
      <c r="J30" s="62"/>
      <c r="K30" s="63">
        <f>+K29*I30</f>
        <v>186200</v>
      </c>
      <c r="L30" s="6"/>
    </row>
    <row r="31" spans="1:12">
      <c r="A31" s="4"/>
      <c r="B31" s="5"/>
      <c r="C31" s="5"/>
      <c r="D31" s="5"/>
      <c r="E31" s="5"/>
      <c r="F31" s="5"/>
      <c r="G31" s="5"/>
      <c r="H31" s="64" t="s">
        <v>21</v>
      </c>
      <c r="I31" s="65"/>
      <c r="J31" s="66"/>
      <c r="K31" s="67">
        <f>+K29+K30</f>
        <v>1166200</v>
      </c>
      <c r="L31" s="6"/>
    </row>
    <row r="32" spans="1:12">
      <c r="A32" s="68" t="s">
        <v>22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</row>
    <row r="33" spans="1:12">
      <c r="A33" s="4"/>
      <c r="B33" s="114" t="s">
        <v>23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5"/>
    </row>
    <row r="34" spans="1:12">
      <c r="A34" s="4"/>
      <c r="B34" s="5"/>
      <c r="C34" s="5"/>
      <c r="D34" s="5"/>
      <c r="E34" s="5"/>
      <c r="F34" s="5"/>
      <c r="G34" s="5"/>
      <c r="H34" s="14"/>
      <c r="I34" s="5"/>
      <c r="J34" s="5"/>
      <c r="K34" s="5"/>
      <c r="L34" s="6"/>
    </row>
    <row r="35" spans="1:1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>
      <c r="A38" s="4"/>
      <c r="B38" s="110" t="s">
        <v>37</v>
      </c>
      <c r="C38" s="110"/>
      <c r="D38" s="5"/>
      <c r="E38" s="5"/>
      <c r="F38" s="5"/>
      <c r="G38" s="5"/>
      <c r="H38" s="5"/>
      <c r="I38" s="5"/>
      <c r="J38" s="5"/>
      <c r="K38" s="5"/>
      <c r="L38" s="6"/>
    </row>
    <row r="39" spans="1:12">
      <c r="A39" s="4"/>
      <c r="B39" s="14" t="s">
        <v>24</v>
      </c>
      <c r="C39" s="5"/>
      <c r="D39" s="5"/>
      <c r="E39" s="5"/>
      <c r="F39" s="5"/>
      <c r="G39" s="5"/>
      <c r="H39" s="5"/>
      <c r="I39" s="111" t="s">
        <v>38</v>
      </c>
      <c r="J39" s="111"/>
      <c r="K39" s="111"/>
      <c r="L39" s="6"/>
    </row>
    <row r="40" spans="1:12">
      <c r="A40" s="4"/>
      <c r="B40" s="5"/>
      <c r="C40" s="71"/>
      <c r="D40" s="14"/>
      <c r="E40" s="5"/>
      <c r="F40" s="14"/>
      <c r="G40" s="14"/>
      <c r="H40" s="5"/>
      <c r="I40" s="53"/>
      <c r="J40" s="71" t="s">
        <v>25</v>
      </c>
      <c r="K40" s="53"/>
      <c r="L40" s="6"/>
    </row>
    <row r="41" spans="1:12">
      <c r="A41" s="4"/>
      <c r="B41" s="5"/>
      <c r="C41" s="5"/>
      <c r="D41" s="5"/>
      <c r="E41" s="5"/>
      <c r="F41" s="5"/>
      <c r="G41" s="5"/>
      <c r="H41" s="14"/>
      <c r="I41" s="5"/>
      <c r="J41" s="5"/>
      <c r="K41" s="72"/>
      <c r="L41" s="6"/>
    </row>
    <row r="42" spans="1:12" ht="15.75" thickBot="1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5"/>
    </row>
    <row r="44" spans="1:12" ht="15.75" thickBot="1"/>
    <row r="45" spans="1:12">
      <c r="A45" s="82"/>
      <c r="B45" s="83"/>
      <c r="C45" s="83"/>
      <c r="D45" s="84"/>
      <c r="E45" s="84"/>
      <c r="F45" s="84"/>
      <c r="G45" s="84"/>
      <c r="H45" s="84"/>
      <c r="I45" s="84"/>
      <c r="J45" s="85"/>
    </row>
    <row r="46" spans="1:12">
      <c r="A46" s="86"/>
      <c r="B46" s="87"/>
      <c r="C46" s="87"/>
      <c r="D46" s="88"/>
      <c r="E46" s="88"/>
      <c r="F46" s="88"/>
      <c r="G46" s="88"/>
      <c r="H46" s="88" t="s">
        <v>39</v>
      </c>
      <c r="I46" s="88" t="s">
        <v>45</v>
      </c>
      <c r="J46" s="89"/>
    </row>
    <row r="47" spans="1:12" ht="15.75" thickBot="1">
      <c r="A47" s="86"/>
      <c r="B47" s="87"/>
      <c r="C47" s="87"/>
      <c r="D47" s="88"/>
      <c r="E47" s="88"/>
      <c r="F47" s="88"/>
      <c r="G47" s="88"/>
      <c r="H47" s="88"/>
      <c r="I47" s="88"/>
      <c r="J47" s="89"/>
    </row>
    <row r="48" spans="1:12" ht="15.75" thickBot="1">
      <c r="A48" s="86"/>
      <c r="B48" s="104" t="s">
        <v>40</v>
      </c>
      <c r="C48" s="104"/>
      <c r="D48" s="104"/>
      <c r="E48" s="104"/>
      <c r="F48" s="88"/>
      <c r="G48" s="90"/>
      <c r="H48" s="113">
        <v>1166200</v>
      </c>
      <c r="I48" s="106"/>
      <c r="J48" s="89"/>
    </row>
    <row r="49" spans="1:10">
      <c r="A49" s="86"/>
      <c r="B49" s="104" t="s">
        <v>41</v>
      </c>
      <c r="C49" s="104"/>
      <c r="D49" s="104"/>
      <c r="E49" s="104"/>
      <c r="F49" s="88"/>
      <c r="G49" s="88"/>
      <c r="H49" s="88"/>
      <c r="I49" s="88"/>
      <c r="J49" s="89"/>
    </row>
    <row r="50" spans="1:10">
      <c r="A50" s="86"/>
      <c r="B50" s="104" t="s">
        <v>42</v>
      </c>
      <c r="C50" s="104"/>
      <c r="D50" s="88"/>
      <c r="E50" s="88"/>
      <c r="F50" s="88"/>
      <c r="G50" s="88"/>
      <c r="H50" s="88"/>
      <c r="I50" s="88"/>
      <c r="J50" s="89"/>
    </row>
    <row r="51" spans="1:10" ht="15.75" thickBot="1">
      <c r="A51" s="86"/>
      <c r="B51" s="106" t="s">
        <v>46</v>
      </c>
      <c r="C51" s="106"/>
      <c r="D51" s="106"/>
      <c r="E51" s="106"/>
      <c r="F51" s="106"/>
      <c r="G51" s="106"/>
      <c r="H51" s="106"/>
      <c r="I51" s="106"/>
      <c r="J51" s="89"/>
    </row>
    <row r="52" spans="1:10">
      <c r="A52" s="86"/>
      <c r="B52" s="105" t="s">
        <v>43</v>
      </c>
      <c r="C52" s="105"/>
      <c r="D52" s="88"/>
      <c r="E52" s="88"/>
      <c r="F52" s="88"/>
      <c r="G52" s="88"/>
      <c r="H52" s="88"/>
      <c r="I52" s="88"/>
      <c r="J52" s="89"/>
    </row>
    <row r="53" spans="1:10" ht="15.75" thickBot="1">
      <c r="A53" s="86"/>
      <c r="B53" s="106" t="s">
        <v>47</v>
      </c>
      <c r="C53" s="106"/>
      <c r="D53" s="106"/>
      <c r="E53" s="106"/>
      <c r="F53" s="106"/>
      <c r="G53" s="106"/>
      <c r="H53" s="106"/>
      <c r="I53" s="106"/>
      <c r="J53" s="89"/>
    </row>
    <row r="54" spans="1:10">
      <c r="A54" s="86"/>
      <c r="B54" s="87"/>
      <c r="C54" s="87"/>
      <c r="D54" s="88"/>
      <c r="E54" s="88"/>
      <c r="F54" s="88"/>
      <c r="G54" s="88"/>
      <c r="H54" s="88"/>
      <c r="I54" s="88"/>
      <c r="J54" s="89"/>
    </row>
    <row r="55" spans="1:10">
      <c r="A55" s="86"/>
      <c r="B55" s="87"/>
      <c r="C55" s="87"/>
      <c r="D55" s="88"/>
      <c r="E55" s="88"/>
      <c r="F55" s="88"/>
      <c r="G55" s="88"/>
      <c r="H55" s="88"/>
      <c r="I55" s="88"/>
      <c r="J55" s="89"/>
    </row>
    <row r="56" spans="1:10" ht="15.75" thickBot="1">
      <c r="A56" s="86"/>
      <c r="B56" s="88"/>
      <c r="C56" s="87"/>
      <c r="D56" s="88"/>
      <c r="E56" s="88"/>
      <c r="F56" s="88"/>
      <c r="G56" s="107" t="s">
        <v>48</v>
      </c>
      <c r="H56" s="107"/>
      <c r="I56" s="107"/>
      <c r="J56" s="89"/>
    </row>
    <row r="57" spans="1:10">
      <c r="A57" s="86"/>
      <c r="B57" s="87"/>
      <c r="C57" s="87"/>
      <c r="D57" s="88"/>
      <c r="E57" s="88"/>
      <c r="F57" s="88"/>
      <c r="G57" s="88"/>
      <c r="H57" s="93" t="s">
        <v>44</v>
      </c>
      <c r="I57" s="88"/>
      <c r="J57" s="89"/>
    </row>
    <row r="58" spans="1:10" ht="15.75" thickBot="1">
      <c r="A58" s="94"/>
      <c r="B58" s="91"/>
      <c r="C58" s="91"/>
      <c r="D58" s="92"/>
      <c r="E58" s="92"/>
      <c r="F58" s="92"/>
      <c r="G58" s="92"/>
      <c r="H58" s="92"/>
      <c r="I58" s="92"/>
      <c r="J58" s="95"/>
    </row>
  </sheetData>
  <mergeCells count="27">
    <mergeCell ref="A1:K1"/>
    <mergeCell ref="C26:F26"/>
    <mergeCell ref="H26:I26"/>
    <mergeCell ref="C28:F28"/>
    <mergeCell ref="H28:I28"/>
    <mergeCell ref="C22:F22"/>
    <mergeCell ref="H22:I22"/>
    <mergeCell ref="C23:F23"/>
    <mergeCell ref="H23:I23"/>
    <mergeCell ref="C25:F25"/>
    <mergeCell ref="H25:I25"/>
    <mergeCell ref="B49:E49"/>
    <mergeCell ref="B33:L33"/>
    <mergeCell ref="B20:E20"/>
    <mergeCell ref="F20:H20"/>
    <mergeCell ref="I20:K20"/>
    <mergeCell ref="O8:P8"/>
    <mergeCell ref="B38:C38"/>
    <mergeCell ref="I39:K39"/>
    <mergeCell ref="B4:D8"/>
    <mergeCell ref="B48:E48"/>
    <mergeCell ref="H48:I48"/>
    <mergeCell ref="B50:C50"/>
    <mergeCell ref="B52:C52"/>
    <mergeCell ref="B51:I51"/>
    <mergeCell ref="B53:I53"/>
    <mergeCell ref="G56:I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20" sqref="F20"/>
    </sheetView>
  </sheetViews>
  <sheetFormatPr baseColWidth="10" defaultRowHeight="15"/>
  <sheetData>
    <row r="1" spans="1:14">
      <c r="A1" s="136" t="s">
        <v>57</v>
      </c>
      <c r="B1" s="136"/>
      <c r="C1" s="136"/>
      <c r="D1" s="136"/>
      <c r="E1" s="136"/>
      <c r="F1" s="136"/>
      <c r="G1" s="136"/>
      <c r="H1" s="136"/>
      <c r="I1" s="136"/>
    </row>
    <row r="4" spans="1:14">
      <c r="A4" s="136" t="s">
        <v>58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7" spans="1:14">
      <c r="A7" s="136" t="s">
        <v>59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</sheetData>
  <mergeCells count="3">
    <mergeCell ref="A1:I1"/>
    <mergeCell ref="A4:N4"/>
    <mergeCell ref="A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PREGUNTAS </vt:lpstr>
      <vt:lpstr>EJERCICIO 1</vt:lpstr>
      <vt:lpstr>EJERCICIO 2</vt:lpstr>
      <vt:lpstr>EJERCICIO 3</vt:lpstr>
      <vt:lpstr>EJERCICIO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 Lopez</dc:creator>
  <cp:lastModifiedBy>Osar Lopez</cp:lastModifiedBy>
  <dcterms:created xsi:type="dcterms:W3CDTF">2020-08-19T15:41:49Z</dcterms:created>
  <dcterms:modified xsi:type="dcterms:W3CDTF">2020-09-02T16:28:19Z</dcterms:modified>
</cp:coreProperties>
</file>